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tleste1\Desktop\med\Resa\Vandring\Kartor_Leder\Padjelantaleden\"/>
    </mc:Choice>
  </mc:AlternateContent>
  <xr:revisionPtr revIDLastSave="0" documentId="8_{EE879547-47E3-4589-902C-E4749CD99B43}" xr6:coauthVersionLast="31" xr6:coauthVersionMax="31" xr10:uidLastSave="{00000000-0000-0000-0000-000000000000}"/>
  <bookViews>
    <workbookView xWindow="0" yWindow="0" windowWidth="20160" windowHeight="8856" xr2:uid="{DE469856-472E-431E-A378-8BA274F7D9B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C85" i="1"/>
  <c r="G11" i="1" s="1"/>
  <c r="C79" i="1"/>
  <c r="C65" i="1"/>
  <c r="C58" i="1"/>
  <c r="G8" i="1" s="1"/>
  <c r="C51" i="1"/>
  <c r="G7" i="1" s="1"/>
  <c r="C37" i="1"/>
  <c r="C40" i="1" s="1"/>
  <c r="G6" i="1" s="1"/>
  <c r="C30" i="1"/>
  <c r="G5" i="1" s="1"/>
  <c r="G12" i="1"/>
  <c r="G10" i="1"/>
  <c r="G9" i="1"/>
  <c r="E3" i="1"/>
  <c r="E25" i="1" s="1"/>
  <c r="G4" i="1" s="1"/>
  <c r="C3" i="1"/>
  <c r="C25" i="1" s="1"/>
  <c r="G15" i="1" l="1"/>
  <c r="G14" i="1"/>
</calcChain>
</file>

<file path=xl/sharedStrings.xml><?xml version="1.0" encoding="utf-8"?>
<sst xmlns="http://schemas.openxmlformats.org/spreadsheetml/2006/main" count="154" uniqueCount="136">
  <si>
    <t>på kropp</t>
  </si>
  <si>
    <t>Vikt i G</t>
  </si>
  <si>
    <t>i ryggsäck</t>
  </si>
  <si>
    <t>Summering</t>
  </si>
  <si>
    <t>trosor</t>
  </si>
  <si>
    <t>1 kalsong</t>
  </si>
  <si>
    <t>strumpor</t>
  </si>
  <si>
    <t>1 tunn + 1 tjock 37 / 71</t>
  </si>
  <si>
    <t>1 tunn + 1 tjock ylle+ kväll 37 / 71</t>
  </si>
  <si>
    <t>BH</t>
  </si>
  <si>
    <t xml:space="preserve">sport </t>
  </si>
  <si>
    <t>shorts</t>
  </si>
  <si>
    <t>Skydd + Sova</t>
  </si>
  <si>
    <t>T-shirt</t>
  </si>
  <si>
    <t>Icebreaker ull t-shirt</t>
  </si>
  <si>
    <t>Matlagning + Äta</t>
  </si>
  <si>
    <t>underställs tröja</t>
  </si>
  <si>
    <t>Kari Traa m luva</t>
  </si>
  <si>
    <t>Hygien</t>
  </si>
  <si>
    <t>långkalsong</t>
  </si>
  <si>
    <t>1* ull</t>
  </si>
  <si>
    <t>första hjälpen</t>
  </si>
  <si>
    <t>byxor</t>
  </si>
  <si>
    <t>Fjällräven Abisko Trekking Lite</t>
  </si>
  <si>
    <t>Elektronik</t>
  </si>
  <si>
    <t xml:space="preserve">"Fleece" tröja </t>
  </si>
  <si>
    <t>Icebreaker Quantum ull hood</t>
  </si>
  <si>
    <t>Prylar</t>
  </si>
  <si>
    <t>Skjorta</t>
  </si>
  <si>
    <t>Marmot Annika grå</t>
  </si>
  <si>
    <t>Reparation burk</t>
  </si>
  <si>
    <t>Förstärkningsjacka</t>
  </si>
  <si>
    <t>Fjällräven väst</t>
  </si>
  <si>
    <t>Arcteryx Nuclei (232g) + vattentät påse</t>
  </si>
  <si>
    <t>Mat och dryck</t>
  </si>
  <si>
    <t>regnbyxa</t>
  </si>
  <si>
    <t>Haglöfs LIM III</t>
  </si>
  <si>
    <t>regnjacka</t>
  </si>
  <si>
    <t>Norröna Falketind</t>
  </si>
  <si>
    <t>Tot vikt i ryggsäck</t>
  </si>
  <si>
    <t>Basvikt (ex mat, vatten)</t>
  </si>
  <si>
    <t>Vantar</t>
  </si>
  <si>
    <t>Smartwool ull tumvantar</t>
  </si>
  <si>
    <t>Omm regnvantar</t>
  </si>
  <si>
    <t>Tub halsduk</t>
  </si>
  <si>
    <t>Icebreaker buff</t>
  </si>
  <si>
    <t>Gators</t>
  </si>
  <si>
    <t>egensydda, svarta softshell</t>
  </si>
  <si>
    <t>Huvudbonad</t>
  </si>
  <si>
    <t>Arcteryx skärm, pannband döskalle</t>
  </si>
  <si>
    <t>Färgglada mönstrade</t>
  </si>
  <si>
    <t>Ha fylld termos vid avfärd</t>
  </si>
  <si>
    <t>v-kängor</t>
  </si>
  <si>
    <t>Lowa + sula</t>
  </si>
  <si>
    <t>Camp/vadarskor</t>
  </si>
  <si>
    <t>Crocks</t>
  </si>
  <si>
    <t>packpåsar</t>
  </si>
  <si>
    <t>1*Silva 12L + 1*SEA 8L</t>
  </si>
  <si>
    <t>vandringsstavar</t>
  </si>
  <si>
    <t xml:space="preserve">Black Diamond Carbon FLZ </t>
  </si>
  <si>
    <t>Ryggsäck</t>
  </si>
  <si>
    <t>HMG Windrider 3400 + zpacks topplock</t>
  </si>
  <si>
    <t>Totalt:</t>
  </si>
  <si>
    <t>Hilleberg Enan yttertält+ footprint</t>
  </si>
  <si>
    <t>reselakan Sleep in silk</t>
  </si>
  <si>
    <t>Totalt</t>
  </si>
  <si>
    <t>Termos 07L</t>
  </si>
  <si>
    <t>vikbar vattenflaska 2L Platypus</t>
  </si>
  <si>
    <t>vattenflaska 0,5L</t>
  </si>
  <si>
    <t>Spork Vargo ULV 16cm</t>
  </si>
  <si>
    <t>matbunke + cozypot</t>
  </si>
  <si>
    <t>mugg+ cozypot</t>
  </si>
  <si>
    <t>små servetter *2pkt</t>
  </si>
  <si>
    <t xml:space="preserve">t-borste </t>
  </si>
  <si>
    <t>spegel</t>
  </si>
  <si>
    <t>klippt borste, snoddar</t>
  </si>
  <si>
    <t>Deo stick</t>
  </si>
  <si>
    <t>trosskydd *10</t>
  </si>
  <si>
    <t>fotfil</t>
  </si>
  <si>
    <t>linsburk m tandcreme + hud cr</t>
  </si>
  <si>
    <t xml:space="preserve">rese handduk </t>
  </si>
  <si>
    <t>plåster, compeed, resorb</t>
  </si>
  <si>
    <t>Imodium, panodil, diklof</t>
  </si>
  <si>
    <t>kroppstejp Optiplast</t>
  </si>
  <si>
    <t>Elastisk linda, blodstoppare</t>
  </si>
  <si>
    <t>mobil + laddare</t>
  </si>
  <si>
    <t>Solcell batteri f laddning</t>
  </si>
  <si>
    <t>Kindle + laddare</t>
  </si>
  <si>
    <t>InReach Explorer+</t>
  </si>
  <si>
    <t>Prylar:</t>
  </si>
  <si>
    <t>kompass, karta</t>
  </si>
  <si>
    <t xml:space="preserve">swiss army knife (40) + sax (16) </t>
  </si>
  <si>
    <t>pannlampa m nya batterier</t>
  </si>
  <si>
    <t>glasögon i sport fodral</t>
  </si>
  <si>
    <t>penna + ant block</t>
  </si>
  <si>
    <t>små pl påsar f skräp, matsäck etc</t>
  </si>
  <si>
    <t>myggnät ansikte</t>
  </si>
  <si>
    <t>kontanter, kontokort, STF, ID i Zpack zip pouch</t>
  </si>
  <si>
    <t>Lundhags wax i linsburk</t>
  </si>
  <si>
    <t>Tvättlina elastisk tvinnad</t>
  </si>
  <si>
    <t>Sitt/Liggunderlag (vindruteskydd)</t>
  </si>
  <si>
    <t>Reparation</t>
  </si>
  <si>
    <t xml:space="preserve">tandtråd med nål, buntband, säkerh nålar </t>
  </si>
  <si>
    <t>silvertejp</t>
  </si>
  <si>
    <t>6* gröt</t>
  </si>
  <si>
    <t>7 dagar</t>
  </si>
  <si>
    <t>6* nudlar</t>
  </si>
  <si>
    <t>7 frukost</t>
  </si>
  <si>
    <t>potatismospulver 2*100g + gräddpulver+parmesan</t>
  </si>
  <si>
    <t>7 lunch</t>
  </si>
  <si>
    <t>pasta bologn *2</t>
  </si>
  <si>
    <t>6 middag</t>
  </si>
  <si>
    <t>tortelini + torrsås*2</t>
  </si>
  <si>
    <t>Ölkorv 1pkt</t>
  </si>
  <si>
    <t>Pesto 1 burk</t>
  </si>
  <si>
    <t>13 bars snickers och twix, nötblandning, russin</t>
  </si>
  <si>
    <t>the påsar*20, socker*20</t>
  </si>
  <si>
    <t>salt, peppar, vitl pulv, timjan, torrmjölk</t>
  </si>
  <si>
    <t>vatten 700+500ml</t>
  </si>
  <si>
    <t>Lör</t>
  </si>
  <si>
    <t>F: mackor, kokt ägg. L= mackor, kokt ägg, M: tortelini m torrsås</t>
  </si>
  <si>
    <t>sön</t>
  </si>
  <si>
    <t>F: gröt. L: nudlar M: potatismos m ölkorv</t>
  </si>
  <si>
    <t>mån</t>
  </si>
  <si>
    <t>F: gröt. L: nudlar M: pasta bologn</t>
  </si>
  <si>
    <t>tis</t>
  </si>
  <si>
    <t>F: gröt. L: nudlar M: tortelini m torrsås</t>
  </si>
  <si>
    <t>ons</t>
  </si>
  <si>
    <t>to</t>
  </si>
  <si>
    <t>fr</t>
  </si>
  <si>
    <t>F: gröt. L: nudlar M: 3-rätters Saltoluokta</t>
  </si>
  <si>
    <t>lö</t>
  </si>
  <si>
    <t>F: Saltoluokta L:Saltoluokta butik el kvarlämnat på fj stn M: Gällivare</t>
  </si>
  <si>
    <t>F: tåg</t>
  </si>
  <si>
    <t>Kläder i ryggsäck</t>
  </si>
  <si>
    <t>flätat snöre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</si>
</sst>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Arial"/>
      <family val="2"/>
    </font>
    <font>
      <sz val="8"/>
      <color rgb="FF2D2E2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ECFC-F3FC-44BC-903E-8B958DB2E39D}">
  <dimension ref="A1:G108"/>
  <sheetViews>
    <sheetView tabSelected="1" topLeftCell="A71" workbookViewId="0">
      <selection activeCell="D83" sqref="D83"/>
    </sheetView>
  </sheetViews>
  <sheetFormatPr defaultColWidth="9.109375" defaultRowHeight="10.199999999999999" x14ac:dyDescent="0.2"/>
  <cols>
    <col min="1" max="1" width="12.88671875" style="21" customWidth="1"/>
    <col min="2" max="2" width="32" style="21" customWidth="1"/>
    <col min="3" max="3" width="5.109375" style="25" customWidth="1"/>
    <col min="4" max="4" width="24.77734375" style="21" customWidth="1"/>
    <col min="5" max="5" width="5.109375" style="25" customWidth="1"/>
    <col min="6" max="6" width="15" style="6" customWidth="1"/>
    <col min="7" max="7" width="6.88671875" style="5" customWidth="1"/>
    <col min="8" max="8" width="25" style="6" customWidth="1"/>
    <col min="9" max="16384" width="9.109375" style="6"/>
  </cols>
  <sheetData>
    <row r="1" spans="1:7" x14ac:dyDescent="0.2">
      <c r="A1" s="1"/>
      <c r="B1" s="2" t="s">
        <v>0</v>
      </c>
      <c r="C1" s="3" t="s">
        <v>1</v>
      </c>
      <c r="D1" s="2" t="s">
        <v>2</v>
      </c>
      <c r="E1" s="3" t="s">
        <v>1</v>
      </c>
      <c r="F1" s="4" t="s">
        <v>3</v>
      </c>
    </row>
    <row r="2" spans="1:7" x14ac:dyDescent="0.2">
      <c r="A2" s="1" t="s">
        <v>4</v>
      </c>
      <c r="B2" s="1" t="s">
        <v>5</v>
      </c>
      <c r="C2" s="7">
        <v>71</v>
      </c>
      <c r="D2" s="1" t="s">
        <v>5</v>
      </c>
      <c r="E2" s="7">
        <v>71</v>
      </c>
    </row>
    <row r="3" spans="1:7" x14ac:dyDescent="0.2">
      <c r="A3" s="1" t="s">
        <v>6</v>
      </c>
      <c r="B3" s="1" t="s">
        <v>7</v>
      </c>
      <c r="C3" s="7">
        <f>37+71</f>
        <v>108</v>
      </c>
      <c r="D3" s="1" t="s">
        <v>8</v>
      </c>
      <c r="E3" s="7">
        <f>37+71+71</f>
        <v>179</v>
      </c>
    </row>
    <row r="4" spans="1:7" s="9" customFormat="1" x14ac:dyDescent="0.2">
      <c r="A4" s="1" t="s">
        <v>9</v>
      </c>
      <c r="B4" s="1" t="s">
        <v>10</v>
      </c>
      <c r="C4" s="7">
        <v>72</v>
      </c>
      <c r="D4" s="1"/>
      <c r="E4" s="7"/>
      <c r="F4" s="8" t="s">
        <v>134</v>
      </c>
      <c r="G4" s="5">
        <f>E25</f>
        <v>2920</v>
      </c>
    </row>
    <row r="5" spans="1:7" x14ac:dyDescent="0.2">
      <c r="A5" s="1" t="s">
        <v>11</v>
      </c>
      <c r="B5" s="1"/>
      <c r="C5" s="7"/>
      <c r="D5" s="1"/>
      <c r="E5" s="7"/>
      <c r="F5" s="10" t="s">
        <v>12</v>
      </c>
      <c r="G5" s="5">
        <f>C30</f>
        <v>1217</v>
      </c>
    </row>
    <row r="6" spans="1:7" x14ac:dyDescent="0.2">
      <c r="A6" s="1" t="s">
        <v>13</v>
      </c>
      <c r="B6" s="1"/>
      <c r="C6" s="7"/>
      <c r="D6" s="1" t="s">
        <v>14</v>
      </c>
      <c r="E6" s="7">
        <v>92</v>
      </c>
      <c r="F6" s="10" t="s">
        <v>15</v>
      </c>
      <c r="G6" s="5">
        <f>C40</f>
        <v>633</v>
      </c>
    </row>
    <row r="7" spans="1:7" x14ac:dyDescent="0.2">
      <c r="A7" s="1" t="s">
        <v>16</v>
      </c>
      <c r="B7" s="1"/>
      <c r="C7" s="7"/>
      <c r="D7" s="1" t="s">
        <v>17</v>
      </c>
      <c r="E7" s="7">
        <v>236</v>
      </c>
      <c r="F7" s="8" t="s">
        <v>18</v>
      </c>
      <c r="G7" s="5">
        <f>C51</f>
        <v>179</v>
      </c>
    </row>
    <row r="8" spans="1:7" x14ac:dyDescent="0.2">
      <c r="A8" s="1" t="s">
        <v>19</v>
      </c>
      <c r="B8" s="1"/>
      <c r="C8" s="7"/>
      <c r="D8" s="1" t="s">
        <v>20</v>
      </c>
      <c r="E8" s="7">
        <v>128</v>
      </c>
      <c r="F8" s="8" t="s">
        <v>21</v>
      </c>
      <c r="G8" s="5">
        <f>C58</f>
        <v>121</v>
      </c>
    </row>
    <row r="9" spans="1:7" x14ac:dyDescent="0.2">
      <c r="A9" s="1" t="s">
        <v>22</v>
      </c>
      <c r="B9" s="1" t="s">
        <v>23</v>
      </c>
      <c r="C9" s="7">
        <v>347</v>
      </c>
      <c r="D9" s="11"/>
      <c r="E9" s="7"/>
      <c r="F9" s="8" t="s">
        <v>24</v>
      </c>
      <c r="G9" s="6">
        <f>C65</f>
        <v>729</v>
      </c>
    </row>
    <row r="10" spans="1:7" x14ac:dyDescent="0.2">
      <c r="A10" s="1" t="s">
        <v>25</v>
      </c>
      <c r="B10" s="1" t="s">
        <v>26</v>
      </c>
      <c r="C10" s="7">
        <v>379</v>
      </c>
      <c r="D10" s="1"/>
      <c r="E10" s="7"/>
      <c r="F10" s="8" t="s">
        <v>27</v>
      </c>
      <c r="G10" s="5">
        <f>C79</f>
        <v>480</v>
      </c>
    </row>
    <row r="11" spans="1:7" x14ac:dyDescent="0.2">
      <c r="A11" s="1" t="s">
        <v>28</v>
      </c>
      <c r="B11" s="1"/>
      <c r="C11" s="7"/>
      <c r="D11" s="1" t="s">
        <v>29</v>
      </c>
      <c r="E11" s="7">
        <v>145</v>
      </c>
      <c r="F11" s="8" t="s">
        <v>30</v>
      </c>
      <c r="G11" s="5">
        <f>C85</f>
        <v>35</v>
      </c>
    </row>
    <row r="12" spans="1:7" x14ac:dyDescent="0.2">
      <c r="A12" s="1" t="s">
        <v>31</v>
      </c>
      <c r="B12" s="1" t="s">
        <v>32</v>
      </c>
      <c r="C12" s="7">
        <v>270</v>
      </c>
      <c r="D12" s="1" t="s">
        <v>33</v>
      </c>
      <c r="E12" s="7">
        <v>246</v>
      </c>
      <c r="F12" s="10" t="s">
        <v>34</v>
      </c>
      <c r="G12" s="5">
        <f>C98</f>
        <v>5300</v>
      </c>
    </row>
    <row r="13" spans="1:7" x14ac:dyDescent="0.2">
      <c r="A13" s="1" t="s">
        <v>35</v>
      </c>
      <c r="B13" s="1"/>
      <c r="C13" s="7"/>
      <c r="D13" s="1" t="s">
        <v>36</v>
      </c>
      <c r="E13" s="7">
        <v>182</v>
      </c>
      <c r="F13" s="12"/>
    </row>
    <row r="14" spans="1:7" x14ac:dyDescent="0.2">
      <c r="A14" s="1" t="s">
        <v>37</v>
      </c>
      <c r="B14" s="1"/>
      <c r="C14" s="7"/>
      <c r="D14" s="1" t="s">
        <v>38</v>
      </c>
      <c r="E14" s="7">
        <v>280</v>
      </c>
      <c r="F14" s="6" t="s">
        <v>39</v>
      </c>
      <c r="G14" s="13">
        <f>SUM(G4:G13)</f>
        <v>11614</v>
      </c>
    </row>
    <row r="15" spans="1:7" x14ac:dyDescent="0.2">
      <c r="A15" s="1"/>
      <c r="B15" s="1"/>
      <c r="C15" s="7"/>
      <c r="D15" s="1"/>
      <c r="E15" s="7"/>
      <c r="F15" s="6" t="s">
        <v>40</v>
      </c>
      <c r="G15" s="13">
        <f>G4+G5+G6+G7+G8+G9+G10+G11</f>
        <v>6314</v>
      </c>
    </row>
    <row r="16" spans="1:7" x14ac:dyDescent="0.2">
      <c r="A16" s="1" t="s">
        <v>41</v>
      </c>
      <c r="B16" s="1" t="s">
        <v>42</v>
      </c>
      <c r="C16" s="7">
        <v>33</v>
      </c>
      <c r="D16" s="1" t="s">
        <v>43</v>
      </c>
      <c r="E16" s="7">
        <v>21</v>
      </c>
      <c r="F16" s="12"/>
      <c r="G16" s="13"/>
    </row>
    <row r="17" spans="1:7" x14ac:dyDescent="0.2">
      <c r="A17" s="1" t="s">
        <v>44</v>
      </c>
      <c r="B17" s="1"/>
      <c r="C17" s="7"/>
      <c r="D17" s="1" t="s">
        <v>45</v>
      </c>
      <c r="E17" s="7">
        <v>40</v>
      </c>
      <c r="F17" s="10"/>
      <c r="G17" s="13"/>
    </row>
    <row r="18" spans="1:7" x14ac:dyDescent="0.2">
      <c r="A18" s="1" t="s">
        <v>46</v>
      </c>
      <c r="B18" s="1" t="s">
        <v>47</v>
      </c>
      <c r="C18" s="7">
        <v>74</v>
      </c>
      <c r="D18" s="1"/>
      <c r="E18" s="7"/>
      <c r="F18" s="12"/>
      <c r="G18" s="13"/>
    </row>
    <row r="19" spans="1:7" x14ac:dyDescent="0.2">
      <c r="A19" s="1" t="s">
        <v>48</v>
      </c>
      <c r="B19" s="1" t="s">
        <v>49</v>
      </c>
      <c r="C19" s="7">
        <v>34</v>
      </c>
      <c r="D19" s="1" t="s">
        <v>50</v>
      </c>
      <c r="E19" s="7">
        <v>40</v>
      </c>
      <c r="F19" s="14" t="s">
        <v>51</v>
      </c>
      <c r="G19" s="13"/>
    </row>
    <row r="20" spans="1:7" x14ac:dyDescent="0.2">
      <c r="A20" s="1" t="s">
        <v>52</v>
      </c>
      <c r="B20" s="1" t="s">
        <v>53</v>
      </c>
      <c r="C20" s="7">
        <v>880</v>
      </c>
      <c r="D20" s="1"/>
      <c r="E20" s="7"/>
    </row>
    <row r="21" spans="1:7" x14ac:dyDescent="0.2">
      <c r="A21" s="1" t="s">
        <v>54</v>
      </c>
      <c r="B21" s="1"/>
      <c r="C21" s="7"/>
      <c r="D21" s="1" t="s">
        <v>55</v>
      </c>
      <c r="E21" s="7">
        <v>200</v>
      </c>
    </row>
    <row r="22" spans="1:7" x14ac:dyDescent="0.2">
      <c r="A22" s="1" t="s">
        <v>56</v>
      </c>
      <c r="B22" s="1"/>
      <c r="C22" s="7"/>
      <c r="D22" s="1" t="s">
        <v>57</v>
      </c>
      <c r="E22" s="7">
        <v>120</v>
      </c>
    </row>
    <row r="23" spans="1:7" x14ac:dyDescent="0.2">
      <c r="A23" s="1" t="s">
        <v>58</v>
      </c>
      <c r="B23" s="1" t="s">
        <v>59</v>
      </c>
      <c r="C23" s="7">
        <v>350</v>
      </c>
      <c r="D23" s="1"/>
      <c r="E23" s="7"/>
    </row>
    <row r="24" spans="1:7" x14ac:dyDescent="0.2">
      <c r="A24" s="1" t="s">
        <v>60</v>
      </c>
      <c r="B24" s="1"/>
      <c r="C24" s="7"/>
      <c r="D24" s="1" t="s">
        <v>61</v>
      </c>
      <c r="E24" s="7">
        <v>940</v>
      </c>
    </row>
    <row r="25" spans="1:7" x14ac:dyDescent="0.2">
      <c r="A25" s="8" t="s">
        <v>62</v>
      </c>
      <c r="B25" s="15"/>
      <c r="C25" s="16">
        <f>SUM(C2:C24)</f>
        <v>2618</v>
      </c>
      <c r="D25" s="15"/>
      <c r="E25" s="17">
        <f>SUM(E2:E24)</f>
        <v>2920</v>
      </c>
      <c r="F25" s="1"/>
    </row>
    <row r="26" spans="1:7" x14ac:dyDescent="0.2">
      <c r="A26" s="1"/>
      <c r="B26" s="18"/>
      <c r="C26" s="19"/>
      <c r="D26" s="18"/>
      <c r="E26" s="7"/>
      <c r="F26" s="1"/>
    </row>
    <row r="27" spans="1:7" x14ac:dyDescent="0.2">
      <c r="A27" s="6"/>
      <c r="B27" s="6"/>
      <c r="C27" s="7"/>
      <c r="D27" s="20"/>
      <c r="E27" s="7"/>
      <c r="F27" s="1"/>
    </row>
    <row r="28" spans="1:7" x14ac:dyDescent="0.2">
      <c r="A28" s="10" t="s">
        <v>12</v>
      </c>
      <c r="B28" s="12" t="s">
        <v>63</v>
      </c>
      <c r="C28" s="7">
        <v>1100</v>
      </c>
      <c r="D28" s="12"/>
      <c r="E28" s="7"/>
      <c r="F28" s="1"/>
    </row>
    <row r="29" spans="1:7" x14ac:dyDescent="0.2">
      <c r="A29" s="1"/>
      <c r="B29" s="12" t="s">
        <v>64</v>
      </c>
      <c r="C29" s="7">
        <v>117</v>
      </c>
      <c r="D29" s="12"/>
      <c r="E29" s="7"/>
      <c r="F29" s="1"/>
    </row>
    <row r="30" spans="1:7" x14ac:dyDescent="0.2">
      <c r="A30" s="1"/>
      <c r="B30" s="8" t="s">
        <v>65</v>
      </c>
      <c r="C30" s="17">
        <f>SUM(C28:C29)</f>
        <v>1217</v>
      </c>
      <c r="D30" s="12"/>
      <c r="E30" s="7"/>
      <c r="F30" s="1"/>
      <c r="G30" s="6"/>
    </row>
    <row r="31" spans="1:7" x14ac:dyDescent="0.2">
      <c r="A31" s="1"/>
      <c r="B31" s="12"/>
      <c r="C31" s="7"/>
      <c r="D31" s="12"/>
      <c r="E31" s="7"/>
      <c r="F31" s="1"/>
      <c r="G31" s="6"/>
    </row>
    <row r="32" spans="1:7" x14ac:dyDescent="0.2">
      <c r="A32" s="1"/>
      <c r="B32" s="6"/>
      <c r="C32" s="7"/>
      <c r="D32" s="12"/>
      <c r="E32" s="7"/>
      <c r="F32" s="1"/>
      <c r="G32" s="6"/>
    </row>
    <row r="33" spans="1:7" x14ac:dyDescent="0.2">
      <c r="A33" s="10" t="s">
        <v>15</v>
      </c>
      <c r="B33" s="12" t="s">
        <v>66</v>
      </c>
      <c r="C33" s="7">
        <v>400</v>
      </c>
      <c r="E33" s="7"/>
      <c r="F33" s="1"/>
      <c r="G33" s="6"/>
    </row>
    <row r="34" spans="1:7" x14ac:dyDescent="0.2">
      <c r="A34" s="1"/>
      <c r="B34" s="1" t="s">
        <v>67</v>
      </c>
      <c r="C34" s="7">
        <v>40</v>
      </c>
      <c r="D34" s="12"/>
      <c r="E34" s="7"/>
      <c r="F34" s="1"/>
      <c r="G34" s="6"/>
    </row>
    <row r="35" spans="1:7" x14ac:dyDescent="0.2">
      <c r="A35" s="1"/>
      <c r="B35" s="12" t="s">
        <v>68</v>
      </c>
      <c r="C35" s="7">
        <v>21</v>
      </c>
      <c r="D35" s="12"/>
      <c r="E35" s="7"/>
      <c r="F35" s="1"/>
      <c r="G35" s="6"/>
    </row>
    <row r="36" spans="1:7" x14ac:dyDescent="0.2">
      <c r="A36" s="1"/>
      <c r="B36" s="12" t="s">
        <v>69</v>
      </c>
      <c r="C36" s="7">
        <v>11</v>
      </c>
      <c r="D36" s="12"/>
      <c r="E36" s="7"/>
      <c r="F36" s="1"/>
      <c r="G36" s="6"/>
    </row>
    <row r="37" spans="1:7" x14ac:dyDescent="0.2">
      <c r="A37" s="1"/>
      <c r="B37" s="12" t="s">
        <v>70</v>
      </c>
      <c r="C37" s="7">
        <f>16+36</f>
        <v>52</v>
      </c>
      <c r="D37" s="12"/>
      <c r="E37" s="7"/>
      <c r="F37" s="1"/>
      <c r="G37" s="6"/>
    </row>
    <row r="38" spans="1:7" x14ac:dyDescent="0.2">
      <c r="A38" s="1"/>
      <c r="B38" s="12" t="s">
        <v>71</v>
      </c>
      <c r="C38" s="7">
        <v>67</v>
      </c>
      <c r="D38" s="12"/>
      <c r="E38" s="7"/>
      <c r="F38" s="1"/>
      <c r="G38" s="6"/>
    </row>
    <row r="39" spans="1:7" x14ac:dyDescent="0.2">
      <c r="A39" s="1"/>
      <c r="B39" s="1" t="s">
        <v>72</v>
      </c>
      <c r="C39" s="7">
        <v>42</v>
      </c>
      <c r="D39" s="12"/>
      <c r="E39" s="7"/>
      <c r="F39" s="1"/>
      <c r="G39" s="6"/>
    </row>
    <row r="40" spans="1:7" x14ac:dyDescent="0.2">
      <c r="A40" s="1"/>
      <c r="B40" s="8" t="s">
        <v>65</v>
      </c>
      <c r="C40" s="17">
        <f>SUM(C33:C39)</f>
        <v>633</v>
      </c>
      <c r="D40" s="12"/>
      <c r="E40" s="7"/>
      <c r="F40" s="1"/>
      <c r="G40" s="6"/>
    </row>
    <row r="41" spans="1:7" x14ac:dyDescent="0.2">
      <c r="A41" s="1"/>
      <c r="B41" s="12"/>
      <c r="C41" s="7"/>
      <c r="D41" s="12"/>
      <c r="E41" s="7"/>
      <c r="F41" s="1"/>
      <c r="G41" s="6"/>
    </row>
    <row r="42" spans="1:7" s="12" customFormat="1" x14ac:dyDescent="0.2">
      <c r="B42" s="1"/>
      <c r="C42" s="7"/>
      <c r="E42" s="7"/>
    </row>
    <row r="43" spans="1:7" s="12" customFormat="1" x14ac:dyDescent="0.2">
      <c r="A43" s="8" t="s">
        <v>18</v>
      </c>
      <c r="B43" s="1" t="s">
        <v>73</v>
      </c>
      <c r="C43" s="7">
        <v>25</v>
      </c>
      <c r="E43" s="7"/>
    </row>
    <row r="44" spans="1:7" s="12" customFormat="1" x14ac:dyDescent="0.2">
      <c r="B44" s="1" t="s">
        <v>74</v>
      </c>
      <c r="C44" s="7">
        <v>13</v>
      </c>
      <c r="E44" s="7"/>
    </row>
    <row r="45" spans="1:7" s="12" customFormat="1" x14ac:dyDescent="0.2">
      <c r="B45" s="1" t="s">
        <v>75</v>
      </c>
      <c r="C45" s="7">
        <v>20</v>
      </c>
      <c r="E45" s="7"/>
    </row>
    <row r="46" spans="1:7" s="12" customFormat="1" x14ac:dyDescent="0.2">
      <c r="B46" s="1" t="s">
        <v>76</v>
      </c>
      <c r="C46" s="7">
        <v>50</v>
      </c>
      <c r="E46" s="7"/>
    </row>
    <row r="47" spans="1:7" s="12" customFormat="1" x14ac:dyDescent="0.2">
      <c r="B47" s="1" t="s">
        <v>77</v>
      </c>
      <c r="C47" s="7">
        <v>11</v>
      </c>
      <c r="E47" s="7"/>
    </row>
    <row r="48" spans="1:7" s="12" customFormat="1" x14ac:dyDescent="0.2">
      <c r="A48" s="1"/>
      <c r="B48" s="1" t="s">
        <v>78</v>
      </c>
      <c r="C48" s="7">
        <v>23</v>
      </c>
      <c r="E48" s="7"/>
    </row>
    <row r="49" spans="1:5" s="12" customFormat="1" x14ac:dyDescent="0.2">
      <c r="B49" s="1" t="s">
        <v>79</v>
      </c>
      <c r="C49" s="7">
        <v>30</v>
      </c>
      <c r="E49" s="7"/>
    </row>
    <row r="50" spans="1:5" s="12" customFormat="1" x14ac:dyDescent="0.2">
      <c r="B50" s="1" t="s">
        <v>80</v>
      </c>
      <c r="C50" s="7">
        <v>7</v>
      </c>
      <c r="E50" s="7"/>
    </row>
    <row r="51" spans="1:5" s="12" customFormat="1" x14ac:dyDescent="0.2">
      <c r="B51" s="8" t="s">
        <v>65</v>
      </c>
      <c r="C51" s="17">
        <f>SUM(C42:C50)</f>
        <v>179</v>
      </c>
      <c r="E51" s="7"/>
    </row>
    <row r="52" spans="1:5" s="12" customFormat="1" ht="10.8" customHeight="1" x14ac:dyDescent="0.2">
      <c r="B52" s="1"/>
      <c r="C52" s="7"/>
      <c r="E52" s="7"/>
    </row>
    <row r="53" spans="1:5" s="12" customFormat="1" x14ac:dyDescent="0.2">
      <c r="C53" s="7"/>
      <c r="E53" s="7"/>
    </row>
    <row r="54" spans="1:5" s="12" customFormat="1" x14ac:dyDescent="0.2">
      <c r="A54" s="8" t="s">
        <v>21</v>
      </c>
      <c r="B54" s="1" t="s">
        <v>81</v>
      </c>
      <c r="C54" s="7">
        <v>40</v>
      </c>
      <c r="E54" s="7"/>
    </row>
    <row r="55" spans="1:5" s="12" customFormat="1" x14ac:dyDescent="0.2">
      <c r="B55" s="1" t="s">
        <v>82</v>
      </c>
      <c r="C55" s="22">
        <v>15</v>
      </c>
      <c r="E55" s="7"/>
    </row>
    <row r="56" spans="1:5" s="12" customFormat="1" x14ac:dyDescent="0.2">
      <c r="B56" s="1" t="s">
        <v>83</v>
      </c>
      <c r="C56" s="22">
        <v>30</v>
      </c>
      <c r="E56" s="7"/>
    </row>
    <row r="57" spans="1:5" s="12" customFormat="1" x14ac:dyDescent="0.2">
      <c r="B57" s="1" t="s">
        <v>84</v>
      </c>
      <c r="C57" s="7">
        <v>36</v>
      </c>
      <c r="E57" s="7"/>
    </row>
    <row r="58" spans="1:5" s="12" customFormat="1" x14ac:dyDescent="0.2">
      <c r="B58" s="8" t="s">
        <v>65</v>
      </c>
      <c r="C58" s="17">
        <f>SUM(C54:C57)</f>
        <v>121</v>
      </c>
      <c r="E58" s="7"/>
    </row>
    <row r="59" spans="1:5" s="12" customFormat="1" x14ac:dyDescent="0.2">
      <c r="A59" s="1"/>
      <c r="B59" s="1"/>
      <c r="C59" s="7"/>
      <c r="E59" s="7"/>
    </row>
    <row r="60" spans="1:5" s="12" customFormat="1" x14ac:dyDescent="0.2">
      <c r="A60" s="1"/>
      <c r="C60" s="7"/>
      <c r="E60" s="7"/>
    </row>
    <row r="61" spans="1:5" s="12" customFormat="1" x14ac:dyDescent="0.2">
      <c r="A61" s="8" t="s">
        <v>24</v>
      </c>
      <c r="B61" s="1" t="s">
        <v>85</v>
      </c>
      <c r="C61" s="7">
        <v>140</v>
      </c>
      <c r="D61" s="1"/>
      <c r="E61" s="7"/>
    </row>
    <row r="62" spans="1:5" s="12" customFormat="1" x14ac:dyDescent="0.2">
      <c r="B62" s="1" t="s">
        <v>86</v>
      </c>
      <c r="C62" s="7">
        <v>160</v>
      </c>
      <c r="D62" s="1"/>
      <c r="E62" s="7"/>
    </row>
    <row r="63" spans="1:5" s="12" customFormat="1" x14ac:dyDescent="0.2">
      <c r="B63" s="1" t="s">
        <v>87</v>
      </c>
      <c r="C63" s="7">
        <v>220</v>
      </c>
      <c r="D63" s="1"/>
      <c r="E63" s="7"/>
    </row>
    <row r="64" spans="1:5" s="12" customFormat="1" x14ac:dyDescent="0.2">
      <c r="B64" s="1" t="s">
        <v>88</v>
      </c>
      <c r="C64" s="7">
        <v>209</v>
      </c>
      <c r="D64" s="1"/>
      <c r="E64" s="7"/>
    </row>
    <row r="65" spans="1:7" s="12" customFormat="1" x14ac:dyDescent="0.2">
      <c r="B65" s="8" t="s">
        <v>65</v>
      </c>
      <c r="C65" s="17">
        <f>SUM(C61:C64)</f>
        <v>729</v>
      </c>
      <c r="D65" s="1"/>
      <c r="E65" s="7"/>
    </row>
    <row r="66" spans="1:7" s="12" customFormat="1" x14ac:dyDescent="0.2">
      <c r="B66" s="1"/>
      <c r="C66" s="7"/>
      <c r="D66" s="1"/>
      <c r="E66" s="7"/>
    </row>
    <row r="67" spans="1:7" s="12" customFormat="1" x14ac:dyDescent="0.2">
      <c r="C67" s="7"/>
      <c r="D67" s="1"/>
      <c r="E67" s="7"/>
    </row>
    <row r="68" spans="1:7" s="12" customFormat="1" x14ac:dyDescent="0.2">
      <c r="A68" s="8" t="s">
        <v>89</v>
      </c>
      <c r="B68" s="1" t="s">
        <v>90</v>
      </c>
      <c r="C68" s="7">
        <v>60</v>
      </c>
      <c r="D68" s="1"/>
      <c r="E68" s="7"/>
    </row>
    <row r="69" spans="1:7" s="12" customFormat="1" x14ac:dyDescent="0.2">
      <c r="A69" s="1"/>
      <c r="B69" s="23" t="s">
        <v>91</v>
      </c>
      <c r="C69" s="7">
        <v>56</v>
      </c>
      <c r="D69" s="1"/>
      <c r="E69" s="7"/>
    </row>
    <row r="70" spans="1:7" s="12" customFormat="1" x14ac:dyDescent="0.2">
      <c r="A70" s="1"/>
      <c r="B70" s="24" t="s">
        <v>92</v>
      </c>
      <c r="C70" s="7">
        <v>72</v>
      </c>
      <c r="D70" s="1"/>
      <c r="E70" s="7"/>
    </row>
    <row r="71" spans="1:7" s="12" customFormat="1" x14ac:dyDescent="0.2">
      <c r="A71" s="1"/>
      <c r="B71" s="1" t="s">
        <v>93</v>
      </c>
      <c r="C71" s="7">
        <v>100</v>
      </c>
      <c r="D71" s="1"/>
      <c r="E71" s="7"/>
    </row>
    <row r="72" spans="1:7" s="12" customFormat="1" x14ac:dyDescent="0.2">
      <c r="A72" s="1"/>
      <c r="B72" s="1" t="s">
        <v>94</v>
      </c>
      <c r="C72" s="7">
        <v>20</v>
      </c>
      <c r="D72" s="1"/>
      <c r="E72" s="7"/>
    </row>
    <row r="73" spans="1:7" s="12" customFormat="1" x14ac:dyDescent="0.2">
      <c r="A73" s="1"/>
      <c r="B73" s="1" t="s">
        <v>95</v>
      </c>
      <c r="C73" s="7">
        <v>5</v>
      </c>
      <c r="D73" s="1"/>
      <c r="E73" s="17"/>
    </row>
    <row r="74" spans="1:7" s="12" customFormat="1" x14ac:dyDescent="0.2">
      <c r="A74" s="1"/>
      <c r="B74" s="1" t="s">
        <v>96</v>
      </c>
      <c r="C74" s="7">
        <v>11</v>
      </c>
      <c r="D74" s="1"/>
      <c r="E74" s="7"/>
    </row>
    <row r="75" spans="1:7" s="12" customFormat="1" x14ac:dyDescent="0.2">
      <c r="A75" s="1"/>
      <c r="B75" s="1" t="s">
        <v>97</v>
      </c>
      <c r="C75" s="7">
        <v>50</v>
      </c>
      <c r="D75" s="1"/>
      <c r="E75" s="7"/>
    </row>
    <row r="76" spans="1:7" s="12" customFormat="1" x14ac:dyDescent="0.2">
      <c r="A76" s="1"/>
      <c r="B76" s="1" t="s">
        <v>98</v>
      </c>
      <c r="C76" s="7">
        <v>27</v>
      </c>
      <c r="D76" s="1"/>
      <c r="E76" s="7"/>
    </row>
    <row r="77" spans="1:7" s="12" customFormat="1" x14ac:dyDescent="0.2">
      <c r="A77" s="1"/>
      <c r="B77" s="1" t="s">
        <v>99</v>
      </c>
      <c r="C77" s="7">
        <v>11</v>
      </c>
      <c r="D77" s="1"/>
      <c r="E77" s="7"/>
    </row>
    <row r="78" spans="1:7" s="12" customFormat="1" x14ac:dyDescent="0.2">
      <c r="A78" s="1"/>
      <c r="B78" s="12" t="s">
        <v>100</v>
      </c>
      <c r="C78" s="7">
        <v>68</v>
      </c>
      <c r="D78" s="1"/>
      <c r="E78" s="7"/>
    </row>
    <row r="79" spans="1:7" s="12" customFormat="1" x14ac:dyDescent="0.2">
      <c r="A79" s="1"/>
      <c r="B79" s="8" t="s">
        <v>65</v>
      </c>
      <c r="C79" s="17">
        <f>SUM(C68:C78)</f>
        <v>480</v>
      </c>
      <c r="D79" s="1"/>
      <c r="E79" s="7"/>
    </row>
    <row r="80" spans="1:7" x14ac:dyDescent="0.2">
      <c r="A80" s="1"/>
      <c r="B80" s="1"/>
      <c r="C80" s="7"/>
      <c r="G80" s="6"/>
    </row>
    <row r="81" spans="1:7" x14ac:dyDescent="0.2">
      <c r="B81" s="6"/>
      <c r="C81" s="7"/>
      <c r="D81" s="6"/>
      <c r="G81" s="6"/>
    </row>
    <row r="82" spans="1:7" x14ac:dyDescent="0.2">
      <c r="A82" s="8" t="s">
        <v>101</v>
      </c>
      <c r="B82" s="21" t="s">
        <v>102</v>
      </c>
      <c r="C82" s="7">
        <v>20</v>
      </c>
      <c r="D82" s="6"/>
      <c r="G82" s="6"/>
    </row>
    <row r="83" spans="1:7" x14ac:dyDescent="0.2">
      <c r="A83" s="6"/>
      <c r="B83" s="1" t="s">
        <v>103</v>
      </c>
      <c r="C83" s="7">
        <v>10</v>
      </c>
      <c r="D83" s="6"/>
      <c r="G83" s="6"/>
    </row>
    <row r="84" spans="1:7" x14ac:dyDescent="0.2">
      <c r="A84" s="6"/>
      <c r="B84" s="1" t="s">
        <v>135</v>
      </c>
      <c r="C84" s="7">
        <v>5</v>
      </c>
      <c r="D84" s="6"/>
      <c r="G84" s="6"/>
    </row>
    <row r="85" spans="1:7" x14ac:dyDescent="0.2">
      <c r="A85" s="6"/>
      <c r="B85" s="26" t="s">
        <v>65</v>
      </c>
      <c r="C85" s="27">
        <f>SUM(C82:C84)</f>
        <v>35</v>
      </c>
      <c r="D85" s="6"/>
      <c r="G85" s="6"/>
    </row>
    <row r="86" spans="1:7" x14ac:dyDescent="0.2">
      <c r="A86" s="6"/>
      <c r="B86" s="6"/>
      <c r="D86" s="6"/>
      <c r="G86" s="6"/>
    </row>
    <row r="87" spans="1:7" x14ac:dyDescent="0.2">
      <c r="A87" s="10" t="s">
        <v>34</v>
      </c>
      <c r="B87" s="12" t="s">
        <v>104</v>
      </c>
      <c r="C87" s="7"/>
      <c r="G87" s="6"/>
    </row>
    <row r="88" spans="1:7" x14ac:dyDescent="0.2">
      <c r="A88" s="1" t="s">
        <v>105</v>
      </c>
      <c r="B88" s="12" t="s">
        <v>106</v>
      </c>
      <c r="C88" s="7"/>
    </row>
    <row r="89" spans="1:7" x14ac:dyDescent="0.2">
      <c r="A89" s="1" t="s">
        <v>107</v>
      </c>
      <c r="B89" s="12" t="s">
        <v>108</v>
      </c>
      <c r="C89" s="7"/>
    </row>
    <row r="90" spans="1:7" x14ac:dyDescent="0.2">
      <c r="A90" s="1" t="s">
        <v>109</v>
      </c>
      <c r="B90" s="21" t="s">
        <v>110</v>
      </c>
      <c r="G90" s="6"/>
    </row>
    <row r="91" spans="1:7" x14ac:dyDescent="0.2">
      <c r="A91" s="1" t="s">
        <v>111</v>
      </c>
      <c r="B91" s="21" t="s">
        <v>112</v>
      </c>
    </row>
    <row r="92" spans="1:7" x14ac:dyDescent="0.2">
      <c r="A92" s="1"/>
      <c r="B92" s="12" t="s">
        <v>113</v>
      </c>
      <c r="C92" s="7"/>
    </row>
    <row r="93" spans="1:7" x14ac:dyDescent="0.2">
      <c r="A93" s="1"/>
      <c r="B93" s="12" t="s">
        <v>114</v>
      </c>
      <c r="C93" s="7"/>
    </row>
    <row r="94" spans="1:7" x14ac:dyDescent="0.2">
      <c r="A94" s="1"/>
      <c r="B94" s="12" t="s">
        <v>115</v>
      </c>
      <c r="C94" s="7"/>
      <c r="G94" s="6"/>
    </row>
    <row r="95" spans="1:7" x14ac:dyDescent="0.2">
      <c r="A95" s="1"/>
      <c r="B95" s="12" t="s">
        <v>116</v>
      </c>
      <c r="C95" s="7"/>
      <c r="G95" s="6"/>
    </row>
    <row r="96" spans="1:7" x14ac:dyDescent="0.2">
      <c r="A96" s="1"/>
      <c r="B96" s="12" t="s">
        <v>117</v>
      </c>
      <c r="C96" s="7"/>
      <c r="G96" s="6"/>
    </row>
    <row r="97" spans="1:7" x14ac:dyDescent="0.2">
      <c r="A97" s="1"/>
      <c r="B97" s="12" t="s">
        <v>118</v>
      </c>
      <c r="C97" s="7"/>
      <c r="G97" s="6"/>
    </row>
    <row r="98" spans="1:7" x14ac:dyDescent="0.2">
      <c r="A98" s="1"/>
      <c r="B98" s="1" t="s">
        <v>65</v>
      </c>
      <c r="C98" s="17">
        <v>5300</v>
      </c>
      <c r="E98" s="25">
        <f>SUM(E27:E97)</f>
        <v>0</v>
      </c>
      <c r="G98" s="6"/>
    </row>
    <row r="99" spans="1:7" x14ac:dyDescent="0.2">
      <c r="A99" s="1"/>
      <c r="B99" s="12"/>
      <c r="C99" s="7"/>
      <c r="G99" s="6"/>
    </row>
    <row r="100" spans="1:7" x14ac:dyDescent="0.2">
      <c r="A100" s="6" t="s">
        <v>119</v>
      </c>
      <c r="B100" s="6" t="s">
        <v>120</v>
      </c>
      <c r="C100" s="7"/>
      <c r="G100" s="6"/>
    </row>
    <row r="101" spans="1:7" x14ac:dyDescent="0.2">
      <c r="A101" s="21" t="s">
        <v>121</v>
      </c>
      <c r="B101" s="21" t="s">
        <v>122</v>
      </c>
    </row>
    <row r="102" spans="1:7" x14ac:dyDescent="0.2">
      <c r="A102" s="21" t="s">
        <v>123</v>
      </c>
      <c r="B102" s="21" t="s">
        <v>124</v>
      </c>
    </row>
    <row r="103" spans="1:7" x14ac:dyDescent="0.2">
      <c r="A103" s="6" t="s">
        <v>125</v>
      </c>
      <c r="B103" s="21" t="s">
        <v>126</v>
      </c>
    </row>
    <row r="104" spans="1:7" x14ac:dyDescent="0.2">
      <c r="A104" s="21" t="s">
        <v>127</v>
      </c>
      <c r="B104" s="21" t="s">
        <v>122</v>
      </c>
    </row>
    <row r="105" spans="1:7" x14ac:dyDescent="0.2">
      <c r="A105" s="21" t="s">
        <v>128</v>
      </c>
      <c r="B105" s="21" t="s">
        <v>124</v>
      </c>
    </row>
    <row r="106" spans="1:7" x14ac:dyDescent="0.2">
      <c r="A106" s="21" t="s">
        <v>129</v>
      </c>
      <c r="B106" s="21" t="s">
        <v>130</v>
      </c>
    </row>
    <row r="107" spans="1:7" x14ac:dyDescent="0.2">
      <c r="A107" s="21" t="s">
        <v>131</v>
      </c>
      <c r="B107" s="21" t="s">
        <v>132</v>
      </c>
    </row>
    <row r="108" spans="1:7" x14ac:dyDescent="0.2">
      <c r="A108" s="21" t="s">
        <v>121</v>
      </c>
      <c r="B108" s="2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Lestrin, Ewa</dc:creator>
  <cp:lastModifiedBy>Lestrin, Ewa</cp:lastModifiedBy>
  <dcterms:created xsi:type="dcterms:W3CDTF">2018-10-09T11:59:11Z</dcterms:created>
  <dcterms:modified xsi:type="dcterms:W3CDTF">2018-10-09T12:02:12Z</dcterms:modified>
</cp:coreProperties>
</file>